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<sst xmlns="http://schemas.openxmlformats.org/spreadsheetml/2006/main" count="68" uniqueCount="50">
  <si>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 xml:space="preserve"> PIANO DI MONITORAGGIO </t>
  </si>
  <si>
    <t>COMP.</t>
  </si>
  <si>
    <t>FASE</t>
  </si>
  <si>
    <t>N.°
PUNTI</t>
  </si>
  <si>
    <t xml:space="preserve">N.° CAMPAGNE TOTALI PER 2,5 ANNI A PUNTO
CAMPAGNE </t>
  </si>
  <si>
    <t>DESCRIZIONE</t>
  </si>
  <si>
    <t>QUANTITA'
TOTALE</t>
  </si>
  <si>
    <t>PREZZO UNITARIO</t>
  </si>
  <si>
    <t>PREZZO
TOTALE</t>
  </si>
  <si>
    <t>CORSO D'OPERA - 2 ANNI</t>
  </si>
  <si>
    <t xml:space="preserve">2  (ATM 03, ATM 04) </t>
  </si>
  <si>
    <r>
      <t xml:space="preserve">CAMPAGNE TRIMESTRALI 
rilievi della </t>
    </r>
    <r>
      <rPr>
        <u val="single"/>
        <sz val="10"/>
        <color indexed="8"/>
        <rFont val="Calibri"/>
        <family val="2"/>
      </rPr>
      <t>qualità dell'aria</t>
    </r>
    <r>
      <rPr>
        <sz val="10"/>
        <color indexed="8"/>
        <rFont val="Calibri"/>
        <family val="2"/>
      </rPr>
      <t xml:space="preserve"> di 15 giorni con condizioni meteoclimatiche stabili entro un max di 15 giorni mediante mezzo mobile con la determinazione di: PM10, PM2,5, O3, CO, NOx, SOx, BTEX, metalli pesanti (As, Pb, Cd, Ni); </t>
    </r>
    <r>
      <rPr>
        <u val="single"/>
        <sz val="10"/>
        <color indexed="8"/>
        <rFont val="Calibri"/>
        <family val="2"/>
      </rPr>
      <t>parametri meteoclimatici (</t>
    </r>
    <r>
      <rPr>
        <sz val="10"/>
        <color indexed="8"/>
        <rFont val="Calibri"/>
        <family val="2"/>
      </rPr>
      <t>Velocità del vento, T° atmosferica, pressione atmosferica, precipitazioni, direzione del vento, umidità relativa, radiazione solare)</t>
    </r>
  </si>
  <si>
    <t>14 relazioni trimestrali e 3 relazioni annuali</t>
  </si>
  <si>
    <t>POST OPERAM</t>
  </si>
  <si>
    <r>
      <t xml:space="preserve">N.° 1 CAMPAGNA DA ESEGUIRE AL TERMINE DEI LAVORI: 
rilievi della </t>
    </r>
    <r>
      <rPr>
        <u val="single"/>
        <sz val="10"/>
        <color indexed="8"/>
        <rFont val="Calibri"/>
        <family val="2"/>
      </rPr>
      <t>qualità dell'aria</t>
    </r>
    <r>
      <rPr>
        <sz val="10"/>
        <color indexed="8"/>
        <rFont val="Calibri"/>
        <family val="2"/>
      </rPr>
      <t xml:space="preserve"> della durata di 15 giorni mediante mezzo mobile con la determinazione di: PM10, PM2,5, O3, CO, NOx, SOx, BTEX, metalli pesanti (As, Pb, Cd, Ni); </t>
    </r>
    <r>
      <rPr>
        <u val="single"/>
        <sz val="10"/>
        <color indexed="8"/>
        <rFont val="Calibri"/>
        <family val="2"/>
      </rPr>
      <t>parametri meteoclimatici (</t>
    </r>
    <r>
      <rPr>
        <sz val="10"/>
        <color indexed="8"/>
        <rFont val="Calibri"/>
        <family val="2"/>
      </rPr>
      <t>Velocità del vento, T° atmosferica, pressione atmosferica, precipitazioni, direzione del vento, umidità relativa, radiazione solare)</t>
    </r>
  </si>
  <si>
    <t>2 PRESSO AREA CAMPO 1 (AM 01, AM 02)</t>
  </si>
  <si>
    <t>CAMPAGNE mensili di 3 giorni
verifica della presenza di fibre di amianto aerodispersa mediante analisi in MOCF ed eventualmente SEM</t>
  </si>
  <si>
    <t>RAPPORTI MENSILI E RELAZIONI ANNUALI con descrizione di ogni singola postazione di misura, descrizione delle modalità di campionamento ed analisi per ogni parametro con indicazione delle metodiche utilizzate e descrizione di eventuali scostamenti da esse, i risultati delle attività di campionamento ed analisi, confronto con limiti di legge previsti o le prescrizioni impartite dalle autorità</t>
  </si>
  <si>
    <t>60 rapporti mensili - 3 relazioni annuali</t>
  </si>
  <si>
    <t>N.° 1 CAMPAGNA DA ESEGUIRE AL TERMINE DEI LAVORI: 
verifica della rpesenza di fibre di amianto aerodisperse mediante analisi MOCF ed eventualmente SEM</t>
  </si>
  <si>
    <t>RELAZIONE post operam con descrizione di ogni singola postazione di misura, descrizione delle modalità di campionamento ed analisi per ogni parametro con indicazione delle metodiche utilizzate e descrizione di eventuali scostamenti da esse, i risultati delle attività di campionamento ed analisi, confronto con limiti di legge previsti o le prescrizioni impartite dalle autorità</t>
  </si>
  <si>
    <t>TRAFORO AUTOSTRADALE DEL FREJUS
GALLERIA DI SICUREZZA PIANO DI MONITORAGGIO AMBIENTALE
OPERE ESTERNE</t>
  </si>
  <si>
    <t>rapporti trimestrali e relazioni annuali riportanti le seguenti informazioni: •descrizione della postazione di misura con posizionamento su estratto dalla Carta Tecnica Regionale in scala 1:10.000 e coordinate UTM;
• dati meteorologici relativi ai giorni di campionamento (temperatura min., media e max, umidità relativa, andamento orario della velocità e direzione del vento, eventuali eventi atmosferici);
• descrizione delle modalità di campionamento ed analisi per ogni parametro, con indicazione dei riferimenti alle metodiche standard utilizzate e descrizione di eventuali scostamenti da queste;
• risultati delle attività di campionamento ed analisi; • confronto con i limiti di legge previsti o le prescrizioni impartite dalle autorità.</t>
  </si>
  <si>
    <t>RELAZIONE FINALE  riportante le seguenti informazioni: •descrizione di ogni singola postazione di misura con posizionamento su estratto dalla Carta Tecnica Regionale in scala 1:10.000 e coordinate UTM;
• dati meteorologici relativi ai giorni di campionamento (temperatura min., media e max, umidità relativa, andamento orario della velocità e direzione del vento, eventuali eventi atmosferici);
• descrizione delle modalità di campionamento ed analisi per ogni parametro, con indicazione dei riferimenti alle metodiche standard utilizzate e descrizione di eventuali scostamenti da queste;
• risultati delle attività di campionamento ed analisi; • confronto con i limiti di legge previsti o le prescrizioni impartite dalle autorità.</t>
  </si>
  <si>
    <t>AMIANTO</t>
  </si>
  <si>
    <t>ATMOSFERA</t>
  </si>
  <si>
    <t>Totale Atmosfera</t>
  </si>
  <si>
    <t>Totale Amianto</t>
  </si>
  <si>
    <t>TOTALE COMPLESSIVO</t>
  </si>
  <si>
    <t>TOTALE COMPLESSIVO IN LETTERE</t>
  </si>
  <si>
    <t>_______________________________________________</t>
  </si>
  <si>
    <t>TRAFORO AUTOSTRADALE DEL FREJUS
GALLERIA DI SICUREZZA PIANO DI MONITORAGGIO AMBIENTALE
OPERE ESTERNE
CIG 7823769A6A - CUP H31B01000250008</t>
  </si>
  <si>
    <t>Oneri per la Sicurezza</t>
  </si>
  <si>
    <t>Totale Attività</t>
  </si>
  <si>
    <t>SIC.05.01</t>
  </si>
  <si>
    <t>SIC.05.01.001</t>
  </si>
  <si>
    <t>SIC.05.02</t>
  </si>
  <si>
    <t>SIC.05.02.001</t>
  </si>
  <si>
    <t>misura</t>
  </si>
  <si>
    <t>SIC.05.02.001.b</t>
  </si>
  <si>
    <t>SIC.</t>
  </si>
  <si>
    <t>SICUREZZA</t>
  </si>
  <si>
    <t>MISURE DI COORDINAMENTO, INFORMAZIONE E SORVEGLIANZA SANITARIA</t>
  </si>
  <si>
    <t>corpo</t>
  </si>
  <si>
    <t>COD.</t>
  </si>
  <si>
    <t>SIC.05.01.001a</t>
  </si>
  <si>
    <t>ASSEMBLEE
Assemblea tra responsabili della sicurezza delle imprese che concorrono ai lavori del cantiere e i lavoratori sui contenuti dei piani di sicurezza e il coordinamento delle attività di prevenzione da svolgersi all'inizio dei lavori</t>
  </si>
  <si>
    <t xml:space="preserve">COSTO ORARIO AD PERSONAM PER OGNI RESPONSABILE
si ipotizza n° 1 responsabile x 2h </t>
  </si>
  <si>
    <t>INFORMAZIONI
Ai lavoratori per ogni singola fase lavorativa prevedibile</t>
  </si>
  <si>
    <t>COSTO ORARIO DI OGNI LAVORATORE
si ipotizza una riunione di coordinamento iniziale di durata di h 2 per ogni operaio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</si>
</sst>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164" fontId="1" fillId="0" borderId="0" applyFont="0" applyFill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2" fillId="0" borderId="10" xfId="42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164" fontId="2" fillId="0" borderId="13" xfId="42" applyFont="1" applyBorder="1" applyAlignment="1">
      <alignment horizontal="center" vertical="center" wrapText="1"/>
    </xf>
    <xf numFmtId="3" fontId="2" fillId="0" borderId="14" xfId="0" applyNumberFormat="1" applyFont="1" applyBorder="1" applyAlignment="1" quotePrefix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3" fontId="2" fillId="0" borderId="15" xfId="0" applyNumberFormat="1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3" fontId="2" fillId="0" borderId="16" xfId="0" applyNumberFormat="1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4" fontId="5" fillId="33" borderId="10" xfId="0" applyNumberFormat="1" applyFont="1" applyFill="1" applyBorder="1" applyAlignment="1">
      <alignment vertical="center" wrapText="1"/>
    </xf>
    <xf numFmtId="44" fontId="5" fillId="33" borderId="17" xfId="0" applyNumberFormat="1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left" vertical="center" wrapText="1"/>
    </xf>
    <xf numFmtId="4" fontId="5" fillId="33" borderId="19" xfId="0" applyNumberFormat="1" applyFont="1" applyFill="1" applyBorder="1" applyAlignment="1">
      <alignment horizontal="left" vertical="center" wrapText="1"/>
    </xf>
    <xf numFmtId="4" fontId="5" fillId="33" borderId="20" xfId="0" applyNumberFormat="1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center" vertical="center" textRotation="90" wrapText="1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 quotePrefix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64" fontId="2" fillId="0" borderId="13" xfId="42" applyFont="1" applyBorder="1" applyAlignment="1">
      <alignment horizontal="center" vertical="center" wrapText="1"/>
    </xf>
    <xf numFmtId="164" fontId="2" fillId="0" borderId="16" xfId="42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tabSelected="1" zoomScale="70" zoomScaleNormal="70" zoomScalePageLayoutView="0" workbookViewId="0" topLeftCell="A1">
      <selection activeCell="I42" sqref="I42"/>
    </sheetView>
  </sheetViews>
  <sheetFormatPr defaultColWidth="9.140625" defaultRowHeight="15"/>
  <cols>
    <col min="1" max="1" width="2.421875" style="1" customWidth="1"/>
    <col min="2" max="2" width="10.28125" style="1" customWidth="1"/>
    <col min="3" max="3" width="15.57421875" style="1" customWidth="1"/>
    <col min="4" max="4" width="25.7109375" style="1" customWidth="1"/>
    <col min="5" max="5" width="14.8515625" style="1" customWidth="1"/>
    <col min="6" max="6" width="88.28125" style="1" customWidth="1"/>
    <col min="7" max="7" width="16.00390625" style="1" customWidth="1"/>
    <col min="8" max="8" width="15.7109375" style="1" customWidth="1"/>
    <col min="9" max="9" width="20.7109375" style="1" customWidth="1"/>
    <col min="10" max="10" width="26.00390625" style="1" customWidth="1"/>
    <col min="11" max="11" width="9.7109375" style="1" customWidth="1"/>
    <col min="12" max="12" width="12.57421875" style="1" customWidth="1"/>
    <col min="13" max="13" width="17.140625" style="1" customWidth="1"/>
    <col min="14" max="37" width="2.7109375" style="1" customWidth="1"/>
    <col min="38" max="16384" width="9.140625" style="1" customWidth="1"/>
  </cols>
  <sheetData>
    <row r="1" ht="9.75" customHeight="1"/>
    <row r="2" spans="2:9" ht="11.25" customHeight="1">
      <c r="B2" s="36" t="s">
        <v>31</v>
      </c>
      <c r="C2" s="37"/>
      <c r="D2" s="37"/>
      <c r="E2" s="37"/>
      <c r="F2" s="37"/>
      <c r="G2" s="37"/>
      <c r="H2" s="37"/>
      <c r="I2" s="38"/>
    </row>
    <row r="3" spans="2:9" ht="11.25" customHeight="1">
      <c r="B3" s="39"/>
      <c r="C3" s="40"/>
      <c r="D3" s="40"/>
      <c r="E3" s="40"/>
      <c r="F3" s="40"/>
      <c r="G3" s="40"/>
      <c r="H3" s="40"/>
      <c r="I3" s="41"/>
    </row>
    <row r="4" spans="2:9" ht="11.25" customHeight="1">
      <c r="B4" s="39"/>
      <c r="C4" s="40"/>
      <c r="D4" s="40"/>
      <c r="E4" s="40"/>
      <c r="F4" s="40"/>
      <c r="G4" s="40"/>
      <c r="H4" s="40"/>
      <c r="I4" s="41"/>
    </row>
    <row r="5" spans="2:9" ht="11.25" customHeight="1">
      <c r="B5" s="39"/>
      <c r="C5" s="40"/>
      <c r="D5" s="40"/>
      <c r="E5" s="40"/>
      <c r="F5" s="40"/>
      <c r="G5" s="40"/>
      <c r="H5" s="40"/>
      <c r="I5" s="41"/>
    </row>
    <row r="6" spans="2:9" ht="11.25" customHeight="1">
      <c r="B6" s="39"/>
      <c r="C6" s="40"/>
      <c r="D6" s="40"/>
      <c r="E6" s="40"/>
      <c r="F6" s="40"/>
      <c r="G6" s="40"/>
      <c r="H6" s="40"/>
      <c r="I6" s="41"/>
    </row>
    <row r="7" spans="2:9" ht="11.25" customHeight="1">
      <c r="B7" s="42"/>
      <c r="C7" s="43"/>
      <c r="D7" s="43"/>
      <c r="E7" s="43"/>
      <c r="F7" s="43"/>
      <c r="G7" s="43"/>
      <c r="H7" s="43"/>
      <c r="I7" s="44"/>
    </row>
    <row r="8" spans="2:15" s="2" customFormat="1" ht="24.75" customHeight="1">
      <c r="B8" s="33" t="s">
        <v>0</v>
      </c>
      <c r="C8" s="34"/>
      <c r="D8" s="34"/>
      <c r="E8" s="34"/>
      <c r="F8" s="34"/>
      <c r="G8" s="34"/>
      <c r="H8" s="34"/>
      <c r="I8" s="35"/>
      <c r="J8" s="3"/>
      <c r="K8" s="3"/>
      <c r="L8" s="3"/>
      <c r="M8" s="3"/>
      <c r="N8" s="3"/>
      <c r="O8" s="3"/>
    </row>
    <row r="9" spans="2:15" s="2" customFormat="1" ht="90" customHeight="1"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5" t="s">
        <v>8</v>
      </c>
      <c r="J9" s="3"/>
      <c r="K9" s="3"/>
      <c r="L9" s="3"/>
      <c r="M9" s="3"/>
      <c r="N9" s="3"/>
      <c r="O9" s="3"/>
    </row>
    <row r="10" spans="2:15" s="2" customFormat="1" ht="79.5" customHeight="1">
      <c r="B10" s="25" t="s">
        <v>25</v>
      </c>
      <c r="C10" s="26" t="s">
        <v>9</v>
      </c>
      <c r="D10" s="27" t="s">
        <v>10</v>
      </c>
      <c r="E10" s="6">
        <v>10</v>
      </c>
      <c r="F10" s="7" t="s">
        <v>11</v>
      </c>
      <c r="G10" s="8">
        <v>20</v>
      </c>
      <c r="H10" s="9"/>
      <c r="I10" s="28"/>
      <c r="J10" s="3"/>
      <c r="K10" s="3"/>
      <c r="L10" s="3"/>
      <c r="M10" s="3"/>
      <c r="N10" s="3"/>
      <c r="O10" s="3"/>
    </row>
    <row r="11" spans="2:15" s="2" customFormat="1" ht="129.75" customHeight="1">
      <c r="B11" s="25"/>
      <c r="C11" s="26"/>
      <c r="D11" s="27"/>
      <c r="E11" s="6">
        <v>10</v>
      </c>
      <c r="F11" s="7" t="s">
        <v>22</v>
      </c>
      <c r="G11" s="8" t="s">
        <v>12</v>
      </c>
      <c r="H11" s="9"/>
      <c r="I11" s="28"/>
      <c r="J11" s="3"/>
      <c r="K11" s="3"/>
      <c r="L11" s="3"/>
      <c r="M11" s="3"/>
      <c r="N11" s="3"/>
      <c r="O11" s="3"/>
    </row>
    <row r="12" spans="2:15" s="2" customFormat="1" ht="79.5" customHeight="1">
      <c r="B12" s="25"/>
      <c r="C12" s="26" t="s">
        <v>13</v>
      </c>
      <c r="D12" s="27" t="s">
        <v>10</v>
      </c>
      <c r="E12" s="6">
        <v>1</v>
      </c>
      <c r="F12" s="7" t="s">
        <v>14</v>
      </c>
      <c r="G12" s="8">
        <v>2</v>
      </c>
      <c r="H12" s="9"/>
      <c r="I12" s="28"/>
      <c r="J12" s="3"/>
      <c r="K12" s="3"/>
      <c r="L12" s="3"/>
      <c r="M12" s="3"/>
      <c r="N12" s="3"/>
      <c r="O12" s="3"/>
    </row>
    <row r="13" spans="2:15" s="2" customFormat="1" ht="129.75" customHeight="1">
      <c r="B13" s="25"/>
      <c r="C13" s="26"/>
      <c r="D13" s="27"/>
      <c r="E13" s="6">
        <v>1</v>
      </c>
      <c r="F13" s="7" t="s">
        <v>23</v>
      </c>
      <c r="G13" s="12">
        <v>1</v>
      </c>
      <c r="H13" s="13"/>
      <c r="I13" s="32"/>
      <c r="J13" s="3"/>
      <c r="K13" s="3"/>
      <c r="L13" s="3"/>
      <c r="M13" s="3"/>
      <c r="N13" s="3"/>
      <c r="O13" s="3"/>
    </row>
    <row r="14" spans="5:15" s="2" customFormat="1" ht="30" customHeight="1">
      <c r="E14" s="1"/>
      <c r="F14" s="1"/>
      <c r="G14" s="29" t="s">
        <v>26</v>
      </c>
      <c r="H14" s="29"/>
      <c r="I14" s="20">
        <f>SUM(I10:I13)</f>
        <v>0</v>
      </c>
      <c r="J14" s="3"/>
      <c r="K14" s="3"/>
      <c r="L14" s="3"/>
      <c r="M14" s="3"/>
      <c r="N14" s="3"/>
      <c r="O14" s="3"/>
    </row>
    <row r="15" spans="1:9" ht="13.5" thickBot="1">
      <c r="A15" s="10"/>
      <c r="B15" s="10"/>
      <c r="C15" s="10"/>
      <c r="D15" s="10"/>
      <c r="E15" s="10"/>
      <c r="F15" s="10"/>
      <c r="G15" s="10"/>
      <c r="H15" s="10"/>
      <c r="I15" s="10"/>
    </row>
    <row r="16" ht="13.5" thickTop="1"/>
    <row r="17" spans="2:9" ht="12.75" customHeight="1">
      <c r="B17" s="36" t="s">
        <v>21</v>
      </c>
      <c r="C17" s="37"/>
      <c r="D17" s="37"/>
      <c r="E17" s="37"/>
      <c r="F17" s="37"/>
      <c r="G17" s="37"/>
      <c r="H17" s="37"/>
      <c r="I17" s="38"/>
    </row>
    <row r="18" spans="2:9" ht="12.75">
      <c r="B18" s="39"/>
      <c r="C18" s="40"/>
      <c r="D18" s="40"/>
      <c r="E18" s="40"/>
      <c r="F18" s="40"/>
      <c r="G18" s="40"/>
      <c r="H18" s="40"/>
      <c r="I18" s="41"/>
    </row>
    <row r="19" spans="2:9" ht="12.75">
      <c r="B19" s="39"/>
      <c r="C19" s="40"/>
      <c r="D19" s="40"/>
      <c r="E19" s="40"/>
      <c r="F19" s="40"/>
      <c r="G19" s="40"/>
      <c r="H19" s="40"/>
      <c r="I19" s="41"/>
    </row>
    <row r="20" spans="2:9" ht="12.75">
      <c r="B20" s="39"/>
      <c r="C20" s="40"/>
      <c r="D20" s="40"/>
      <c r="E20" s="40"/>
      <c r="F20" s="40"/>
      <c r="G20" s="40"/>
      <c r="H20" s="40"/>
      <c r="I20" s="41"/>
    </row>
    <row r="21" spans="2:9" ht="12.75">
      <c r="B21" s="39"/>
      <c r="C21" s="40"/>
      <c r="D21" s="40"/>
      <c r="E21" s="40"/>
      <c r="F21" s="40"/>
      <c r="G21" s="40"/>
      <c r="H21" s="40"/>
      <c r="I21" s="41"/>
    </row>
    <row r="22" spans="2:9" ht="12.75">
      <c r="B22" s="42"/>
      <c r="C22" s="43"/>
      <c r="D22" s="43"/>
      <c r="E22" s="43"/>
      <c r="F22" s="43"/>
      <c r="G22" s="43"/>
      <c r="H22" s="43"/>
      <c r="I22" s="44"/>
    </row>
    <row r="23" spans="2:9" ht="24.75" customHeight="1">
      <c r="B23" s="33" t="s">
        <v>0</v>
      </c>
      <c r="C23" s="34"/>
      <c r="D23" s="34"/>
      <c r="E23" s="34"/>
      <c r="F23" s="34"/>
      <c r="G23" s="34"/>
      <c r="H23" s="34"/>
      <c r="I23" s="35"/>
    </row>
    <row r="24" spans="2:9" ht="90" customHeight="1"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4" t="s">
        <v>6</v>
      </c>
      <c r="H24" s="4" t="s">
        <v>7</v>
      </c>
      <c r="I24" s="5" t="s">
        <v>8</v>
      </c>
    </row>
    <row r="25" spans="2:9" ht="49.5" customHeight="1">
      <c r="B25" s="25" t="s">
        <v>24</v>
      </c>
      <c r="C25" s="26" t="s">
        <v>9</v>
      </c>
      <c r="D25" s="27" t="s">
        <v>15</v>
      </c>
      <c r="E25" s="6">
        <v>30</v>
      </c>
      <c r="F25" s="7" t="s">
        <v>16</v>
      </c>
      <c r="G25" s="8">
        <v>60</v>
      </c>
      <c r="H25" s="9"/>
      <c r="I25" s="28"/>
    </row>
    <row r="26" spans="2:9" ht="79.5" customHeight="1">
      <c r="B26" s="25"/>
      <c r="C26" s="26"/>
      <c r="D26" s="27"/>
      <c r="E26" s="6">
        <v>30</v>
      </c>
      <c r="F26" s="7" t="s">
        <v>17</v>
      </c>
      <c r="G26" s="8" t="s">
        <v>18</v>
      </c>
      <c r="H26" s="9"/>
      <c r="I26" s="28"/>
    </row>
    <row r="27" spans="2:9" ht="49.5" customHeight="1">
      <c r="B27" s="25"/>
      <c r="C27" s="26" t="s">
        <v>13</v>
      </c>
      <c r="D27" s="27" t="s">
        <v>15</v>
      </c>
      <c r="E27" s="6">
        <v>1</v>
      </c>
      <c r="F27" s="7" t="s">
        <v>19</v>
      </c>
      <c r="G27" s="8">
        <v>2</v>
      </c>
      <c r="H27" s="9"/>
      <c r="I27" s="28"/>
    </row>
    <row r="28" spans="2:9" ht="79.5" customHeight="1">
      <c r="B28" s="25"/>
      <c r="C28" s="26"/>
      <c r="D28" s="27"/>
      <c r="E28" s="6">
        <v>1</v>
      </c>
      <c r="F28" s="7" t="s">
        <v>20</v>
      </c>
      <c r="G28" s="12">
        <v>1</v>
      </c>
      <c r="H28" s="13"/>
      <c r="I28" s="32"/>
    </row>
    <row r="29" spans="2:9" ht="30" customHeight="1">
      <c r="B29" s="2"/>
      <c r="C29" s="2"/>
      <c r="D29" s="2"/>
      <c r="G29" s="29" t="s">
        <v>27</v>
      </c>
      <c r="H29" s="29"/>
      <c r="I29" s="20">
        <f>SUM(I25:I28)</f>
        <v>0</v>
      </c>
    </row>
    <row r="30" ht="13.5" thickBot="1"/>
    <row r="31" spans="7:9" ht="30" customHeight="1" thickBot="1">
      <c r="G31" s="30" t="s">
        <v>33</v>
      </c>
      <c r="H31" s="31"/>
      <c r="I31" s="21">
        <f>I14+I29</f>
        <v>0</v>
      </c>
    </row>
    <row r="33" spans="2:9" ht="24.75" customHeight="1">
      <c r="B33" s="33" t="s">
        <v>42</v>
      </c>
      <c r="C33" s="34"/>
      <c r="D33" s="34"/>
      <c r="E33" s="34"/>
      <c r="F33" s="34"/>
      <c r="G33" s="34"/>
      <c r="H33" s="34"/>
      <c r="I33" s="35"/>
    </row>
    <row r="34" spans="2:9" ht="51">
      <c r="B34" s="4" t="s">
        <v>40</v>
      </c>
      <c r="C34" s="4"/>
      <c r="D34" s="4" t="s">
        <v>44</v>
      </c>
      <c r="E34" s="4" t="s">
        <v>4</v>
      </c>
      <c r="F34" s="4" t="s">
        <v>5</v>
      </c>
      <c r="G34" s="4" t="s">
        <v>6</v>
      </c>
      <c r="H34" s="4" t="s">
        <v>7</v>
      </c>
      <c r="I34" s="5" t="s">
        <v>8</v>
      </c>
    </row>
    <row r="35" spans="2:9" ht="54.75" customHeight="1">
      <c r="B35" s="25" t="s">
        <v>41</v>
      </c>
      <c r="C35" s="26" t="s">
        <v>43</v>
      </c>
      <c r="D35" s="27" t="s">
        <v>34</v>
      </c>
      <c r="E35" s="14" t="s">
        <v>35</v>
      </c>
      <c r="F35" s="15" t="s">
        <v>46</v>
      </c>
      <c r="G35" s="47">
        <v>2</v>
      </c>
      <c r="H35" s="49">
        <v>33.57</v>
      </c>
      <c r="I35" s="45">
        <f>G35*H35</f>
        <v>67.14</v>
      </c>
    </row>
    <row r="36" spans="2:9" ht="24.75" customHeight="1">
      <c r="B36" s="25"/>
      <c r="C36" s="26"/>
      <c r="D36" s="27"/>
      <c r="E36" s="16" t="s">
        <v>45</v>
      </c>
      <c r="F36" s="17" t="s">
        <v>47</v>
      </c>
      <c r="G36" s="48"/>
      <c r="H36" s="50"/>
      <c r="I36" s="45"/>
    </row>
    <row r="37" spans="2:9" ht="54.75" customHeight="1">
      <c r="B37" s="25"/>
      <c r="C37" s="26" t="s">
        <v>38</v>
      </c>
      <c r="D37" s="27" t="s">
        <v>36</v>
      </c>
      <c r="E37" s="14" t="s">
        <v>37</v>
      </c>
      <c r="F37" s="15" t="s">
        <v>48</v>
      </c>
      <c r="G37" s="47">
        <v>2</v>
      </c>
      <c r="H37" s="49">
        <v>23.24</v>
      </c>
      <c r="I37" s="45">
        <f>G37*H37</f>
        <v>46.48</v>
      </c>
    </row>
    <row r="38" spans="2:9" ht="24.75" customHeight="1" thickBot="1">
      <c r="B38" s="25"/>
      <c r="C38" s="26"/>
      <c r="D38" s="27"/>
      <c r="E38" s="18" t="s">
        <v>39</v>
      </c>
      <c r="F38" s="19" t="s">
        <v>49</v>
      </c>
      <c r="G38" s="48"/>
      <c r="H38" s="50"/>
      <c r="I38" s="46"/>
    </row>
    <row r="39" spans="7:9" ht="30" customHeight="1" thickBot="1">
      <c r="G39" s="30" t="s">
        <v>32</v>
      </c>
      <c r="H39" s="31"/>
      <c r="I39" s="21">
        <f>SUM(I35:I38)</f>
        <v>113.62</v>
      </c>
    </row>
    <row r="40" ht="13.5" thickBot="1"/>
    <row r="41" spans="7:9" ht="30" customHeight="1" thickBot="1">
      <c r="G41" s="30" t="s">
        <v>28</v>
      </c>
      <c r="H41" s="31"/>
      <c r="I41" s="21">
        <f>I31</f>
        <v>0</v>
      </c>
    </row>
    <row r="42" ht="13.5" thickBot="1"/>
    <row r="43" spans="6:9" ht="39.75" customHeight="1" thickBot="1">
      <c r="F43" s="11" t="s">
        <v>29</v>
      </c>
      <c r="G43" s="22" t="s">
        <v>30</v>
      </c>
      <c r="H43" s="23"/>
      <c r="I43" s="24"/>
    </row>
  </sheetData>
  <sheetProtection/>
  <mergeCells count="36">
    <mergeCell ref="I35:I36"/>
    <mergeCell ref="C37:C38"/>
    <mergeCell ref="D37:D38"/>
    <mergeCell ref="I37:I38"/>
    <mergeCell ref="G35:G36"/>
    <mergeCell ref="H35:H36"/>
    <mergeCell ref="G37:G38"/>
    <mergeCell ref="H37:H38"/>
    <mergeCell ref="B2:I7"/>
    <mergeCell ref="B17:I22"/>
    <mergeCell ref="B8:I8"/>
    <mergeCell ref="B23:I23"/>
    <mergeCell ref="G14:H14"/>
    <mergeCell ref="I12:I13"/>
    <mergeCell ref="B10:B13"/>
    <mergeCell ref="C10:C11"/>
    <mergeCell ref="D10:D11"/>
    <mergeCell ref="I10:I11"/>
    <mergeCell ref="C12:C13"/>
    <mergeCell ref="D12:D13"/>
    <mergeCell ref="G43:I43"/>
    <mergeCell ref="B25:B28"/>
    <mergeCell ref="C25:C26"/>
    <mergeCell ref="D25:D26"/>
    <mergeCell ref="I25:I26"/>
    <mergeCell ref="G29:H29"/>
    <mergeCell ref="G31:H31"/>
    <mergeCell ref="C27:C28"/>
    <mergeCell ref="D27:D28"/>
    <mergeCell ref="I27:I28"/>
    <mergeCell ref="G39:H39"/>
    <mergeCell ref="G41:H41"/>
    <mergeCell ref="B33:I33"/>
    <mergeCell ref="B35:B38"/>
    <mergeCell ref="C35:C36"/>
    <mergeCell ref="D35:D36"/>
  </mergeCells>
  <printOptions/>
  <pageMargins left="0.7" right="0.7" top="0.75" bottom="0.75" header="0.3" footer="0.3"/>
  <pageSetup fitToHeight="1" fitToWidth="1" horizontalDpi="600" verticalDpi="600" orientation="portrait" paperSize="8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Petraroli</dc:creator>
  <cp:keywords/>
  <dc:description/>
  <cp:lastModifiedBy>Luca Petraroli</cp:lastModifiedBy>
  <cp:lastPrinted>2019-05-21T09:32:35Z</cp:lastPrinted>
  <dcterms:created xsi:type="dcterms:W3CDTF">2019-03-05T15:46:39Z</dcterms:created>
  <dcterms:modified xsi:type="dcterms:W3CDTF">2019-05-30T13:39:23Z</dcterms:modified>
  <cp:category/>
  <cp:version/>
  <cp:contentType/>
  <cp:contentStatus/>
</cp:coreProperties>
</file>